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IT vybavení VV" sheetId="1" r:id="rId1"/>
  </sheets>
  <definedNames>
    <definedName name="_xlnm.Print_Area" localSheetId="0">'IT vybavení VV'!$A$1:$G$30</definedName>
  </definedNames>
  <calcPr calcId="145621"/>
</workbook>
</file>

<file path=xl/calcChain.xml><?xml version="1.0" encoding="utf-8"?>
<calcChain xmlns="http://schemas.openxmlformats.org/spreadsheetml/2006/main">
  <c r="E29" i="1" l="1"/>
  <c r="E25" i="1"/>
  <c r="E24" i="1"/>
  <c r="E23" i="1"/>
  <c r="E22" i="1"/>
  <c r="E21" i="1"/>
  <c r="E19" i="1"/>
  <c r="E18" i="1"/>
  <c r="E17" i="1"/>
  <c r="E16" i="1"/>
  <c r="E15" i="1"/>
  <c r="E13" i="1"/>
  <c r="E12" i="1"/>
  <c r="E11" i="1"/>
  <c r="E10" i="1"/>
  <c r="E9" i="1"/>
  <c r="E8" i="1"/>
  <c r="E7" i="1"/>
  <c r="E6" i="1"/>
  <c r="E5" i="1"/>
  <c r="E4" i="1"/>
  <c r="E26" i="1" s="1"/>
  <c r="E30" i="1" l="1"/>
</calcChain>
</file>

<file path=xl/sharedStrings.xml><?xml version="1.0" encoding="utf-8"?>
<sst xmlns="http://schemas.openxmlformats.org/spreadsheetml/2006/main" count="58" uniqueCount="40">
  <si>
    <t>Položka - název a popis</t>
  </si>
  <si>
    <t>jednotka</t>
  </si>
  <si>
    <t>množství</t>
  </si>
  <si>
    <t>jedn. Cena bez DPH</t>
  </si>
  <si>
    <t>celkem bez DPH</t>
  </si>
  <si>
    <t>Zár. Doba v měs.</t>
  </si>
  <si>
    <t>Reakční doba v hodinách</t>
  </si>
  <si>
    <t>A) Multimediální prvky</t>
  </si>
  <si>
    <t>Sada dataprojektor (sestává z):</t>
  </si>
  <si>
    <t>ks</t>
  </si>
  <si>
    <t>-</t>
  </si>
  <si>
    <t xml:space="preserve">"All-in-one PC: - procesor min. výkonový ekvivalent Intel Core i3 3217U
- min. 20“ 1600x900, max. 22“ 1920x1080 dotykový multi-touch, integrované repro
- RAM 4 GB
- DVD
- WiFi výhodou
- USB 2.0 min 3x
- HDD 320 GB
- klávesnice, myš
- 1 Gbps Ethernet
-  licence OEM Windows 7 Pro
- záruka 3-4 roky
- boot from network
- požadavek na HDMI výstup do druhého zobrazovacího zařízení (projektor)
- podmínkou je pevné připevnění na stůl
"
</t>
  </si>
  <si>
    <t xml:space="preserve">Datový projektor: min rozlišení WXGA (1280x800),  min. 2500 ANSI lm,  kontrast min. 8000:1, životnost výbojky min. 4000 hodin, repro 2x 8/10W, držák pro upevnění na strop, klasická projekce, dálkové ovládání, </t>
  </si>
  <si>
    <t xml:space="preserve">Promítací plátno </t>
  </si>
  <si>
    <t>Interaktivní tabule s příslušenstvím (sestává z):</t>
  </si>
  <si>
    <t>All-in-one PC: - procesor min. výkonový ekvivalent Intel Core i3 3217U
- min. 20“ 1600x900, max. 22“ 1920x1080 dotykový multi-touch, integrované repro
- RAM 4 GB
- DVD
- WiFi výhodou
- USB 2.0 min 3x
- HDD 320 GB
- klávesnice, myš
- 1 Gbps Ethernet
-  licence OEM Windows 7 Pro
- záruka 3-4 roky
- boot from network
- požadavek na HDMI výstup do druhého zobrazovacího zařízení (projektor)
- podmínkou je pevné připevnění na stůl</t>
  </si>
  <si>
    <t>Interaktivní tabule: formát 4:3 nebo 16:9, uhlopříčka cca 190 cm, ovládání dotykem, multidotykové (více uživateli současně) ovládání, psaní perem a prstem, povrch odolný proti zničení,  povrch popisovatelný klasickým fixem, software pro tvorbu učiva požadovanou součástí, min. záruka 3 roky</t>
  </si>
  <si>
    <t>Datový projektor k tabuli: ultrakrátká projekce, min rozlišení WXGA (1280x800), svítivost cca 3300 ANSI lm, kontrast min. 4000 :1, životnost výbojky min. 4 000 hodin, repro 2 x 8/10 W</t>
  </si>
  <si>
    <t>Vizualizér: Kompatibilní s nabízeným SW interaktivní tabule, možnost připojení přes USB  nebo HDMI, rozlišení min. 1280 x 1024, požadována možnost zobrazování 3D objektů, dále požadována možnost softwarového ovládání vizualizéru</t>
  </si>
  <si>
    <t>Školní informační systém sestává z:</t>
  </si>
  <si>
    <t>HW a SW</t>
  </si>
  <si>
    <r>
      <rPr>
        <b/>
        <sz val="11"/>
        <color theme="1"/>
        <rFont val="Calibri"/>
        <family val="2"/>
        <charset val="238"/>
        <scheme val="minor"/>
      </rPr>
      <t>All-in-one PC</t>
    </r>
    <r>
      <rPr>
        <sz val="11"/>
        <color theme="1"/>
        <rFont val="Calibri"/>
        <family val="2"/>
        <charset val="238"/>
        <scheme val="minor"/>
      </rPr>
      <t>: - procesor min. výkonový ekvivalent Intel Core i3 3217U
- min. 20“ 1600x900, max. 22“ 1920x1080 dotykový multi-touch, integrované repro, u 30 ks též výstup na sluchátka
- RAM 4 GB
- DVD
- WiFi výhodou
- USB 2.0 min 3x
- HDD 320 GB
- klávesnice, myš
- 1 Gbps Ethernet
-  licence OEM Windows 7 Pro
- záruka 3-4 roky
- boot from network
- požadavek na HDMI výstup do druhého zobrazovacího zařízení (projektor)
- podmínkou je pevné připevnění na stůl</t>
    </r>
  </si>
  <si>
    <t xml:space="preserve">ks </t>
  </si>
  <si>
    <r>
      <rPr>
        <b/>
        <sz val="11"/>
        <color theme="1"/>
        <rFont val="Calibri"/>
        <family val="2"/>
        <charset val="238"/>
        <scheme val="minor"/>
      </rPr>
      <t>Tablet</t>
    </r>
    <r>
      <rPr>
        <sz val="11"/>
        <color theme="1"/>
        <rFont val="Calibri"/>
        <family val="2"/>
        <charset val="238"/>
        <scheme val="minor"/>
      </rPr>
      <t xml:space="preserve">: min. 1.8 GHz, RAM 4 GB, disková paměť min. 16 GB, display min. 9", rozlišení min. 1080 x 800, WiFi, webkamera 5 Mpx  </t>
    </r>
  </si>
  <si>
    <t>OfficeProPlus 2013 SNGL MVL, (78 ks upgrade na stávající stanice - stará škola, Žalov, jídelna družina; 60 nových licencí pro nové PC s rezervou</t>
  </si>
  <si>
    <t>CoreCal SNGL LicSAPk MVL DVcCAL (40 ks stará škola, 53 nových stanic, 7 rezerva)</t>
  </si>
  <si>
    <t>WinSvrStd 2012R2 SNGL MVL 2Proc</t>
  </si>
  <si>
    <t>Prvky infrastruktury</t>
  </si>
  <si>
    <r>
      <t>Server (nemusí být rackový):</t>
    </r>
    <r>
      <rPr>
        <sz val="11"/>
        <color theme="1"/>
        <rFont val="Calibri"/>
        <family val="2"/>
        <charset val="238"/>
        <scheme val="minor"/>
      </rPr>
      <t xml:space="preserve"> 8 GB RAM, procesor 4 jádro, popř. 2 procesory, RAID - nejlépe hotswap, pozice pro 4 HDD, HDD 2 x 250 GB, 2 x 1 TB</t>
    </r>
  </si>
  <si>
    <r>
      <t xml:space="preserve">Switch </t>
    </r>
    <r>
      <rPr>
        <sz val="11"/>
        <color theme="1"/>
        <rFont val="Calibri"/>
        <family val="2"/>
        <charset val="238"/>
        <scheme val="minor"/>
      </rPr>
      <t>48 port 1000 Mb/s, PoE, podpora VLAN; výkonový ekvivalent kupř.: Cisco C2960, ne SOHO!</t>
    </r>
  </si>
  <si>
    <r>
      <t xml:space="preserve">UPS pro server: </t>
    </r>
    <r>
      <rPr>
        <sz val="11"/>
        <color theme="1"/>
        <rFont val="Calibri"/>
        <family val="2"/>
        <charset val="238"/>
        <scheme val="minor"/>
      </rPr>
      <t>výdrž mnimálně 40 minut při 300 W, automatická HW kontrola kapacity baterií; výkonový ekvivalent - kupř.: APC Smart UPS 1500VA LCD 230V</t>
    </r>
  </si>
  <si>
    <r>
      <t>Zálohovací zařízení pro nový server -</t>
    </r>
    <r>
      <rPr>
        <sz val="11"/>
        <color theme="1"/>
        <rFont val="Calibri"/>
        <family val="2"/>
        <charset val="238"/>
        <scheme val="minor"/>
      </rPr>
      <t xml:space="preserve"> NAS server, min. 2 x 1 TB raid</t>
    </r>
  </si>
  <si>
    <t>Instalace, datová kabeláž pro připojení zařízení k datovým zásuvkám, dle vlastního zaměření</t>
  </si>
  <si>
    <t>kpl</t>
  </si>
  <si>
    <t>celkem Kč bez DPH</t>
  </si>
  <si>
    <t>z toho základ daně v sazbě DPH 15%</t>
  </si>
  <si>
    <t>z toho základ daně v sazbě DPH 21%</t>
  </si>
  <si>
    <t>DPH celkem</t>
  </si>
  <si>
    <t>Celková cena vč. DPH</t>
  </si>
  <si>
    <t>IT technika a učební pomůcky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</si>
</sst>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1" xfId="0" quotePrefix="1" applyFont="1" applyBorder="1" applyAlignment="1">
      <alignment wrapText="1"/>
    </xf>
    <xf numFmtId="0" fontId="0" fillId="0" borderId="1" xfId="0" quotePrefix="1" applyBorder="1" applyAlignment="1">
      <alignment wrapText="1"/>
    </xf>
    <xf numFmtId="0" fontId="1" fillId="0" borderId="1" xfId="0" quotePrefix="1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2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zoomScaleNormal="100" workbookViewId="0">
      <selection activeCell="A2" sqref="A2"/>
    </sheetView>
  </sheetViews>
  <sheetFormatPr defaultRowHeight="15" x14ac:dyDescent="0.25"/>
  <cols>
    <col min="1" max="1" width="36.5703125" customWidth="1"/>
    <col min="2" max="2" width="9.28515625" customWidth="1"/>
    <col min="4" max="4" width="12" customWidth="1"/>
    <col min="5" max="5" width="13" customWidth="1"/>
    <col min="6" max="6" width="9.28515625" customWidth="1"/>
  </cols>
  <sheetData>
    <row r="1" spans="1:7" x14ac:dyDescent="0.25">
      <c r="A1" s="1" t="s">
        <v>39</v>
      </c>
    </row>
    <row r="2" spans="1:7" ht="45" x14ac:dyDescent="0.25">
      <c r="A2" s="2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4" t="s">
        <v>5</v>
      </c>
      <c r="G2" s="3" t="s">
        <v>6</v>
      </c>
    </row>
    <row r="3" spans="1:7" x14ac:dyDescent="0.25">
      <c r="A3" s="5" t="s">
        <v>7</v>
      </c>
      <c r="B3" s="2"/>
      <c r="C3" s="2"/>
      <c r="D3" s="3"/>
      <c r="E3" s="3"/>
    </row>
    <row r="4" spans="1:7" x14ac:dyDescent="0.25">
      <c r="A4" s="6" t="s">
        <v>8</v>
      </c>
      <c r="B4" s="7" t="s">
        <v>9</v>
      </c>
      <c r="C4" s="7">
        <v>8</v>
      </c>
      <c r="D4" s="8" t="s">
        <v>10</v>
      </c>
      <c r="E4" s="8">
        <f>SUM(E5:E7)</f>
        <v>0</v>
      </c>
    </row>
    <row r="5" spans="1:7" ht="345" x14ac:dyDescent="0.25">
      <c r="A5" s="3" t="s">
        <v>11</v>
      </c>
      <c r="B5" s="7" t="s">
        <v>9</v>
      </c>
      <c r="C5" s="7">
        <v>8</v>
      </c>
      <c r="D5" s="9">
        <v>0</v>
      </c>
      <c r="E5" s="8">
        <f>C5*D5</f>
        <v>0</v>
      </c>
      <c r="F5" s="2"/>
      <c r="G5" s="2"/>
    </row>
    <row r="6" spans="1:7" ht="90" x14ac:dyDescent="0.25">
      <c r="A6" s="3" t="s">
        <v>12</v>
      </c>
      <c r="B6" s="7" t="s">
        <v>9</v>
      </c>
      <c r="C6" s="7">
        <v>8</v>
      </c>
      <c r="D6" s="8">
        <v>0</v>
      </c>
      <c r="E6" s="8">
        <f t="shared" ref="E6:E7" si="0">C6*D6</f>
        <v>0</v>
      </c>
      <c r="F6" s="2"/>
      <c r="G6" s="2"/>
    </row>
    <row r="7" spans="1:7" x14ac:dyDescent="0.25">
      <c r="A7" s="3" t="s">
        <v>13</v>
      </c>
      <c r="B7" s="7" t="s">
        <v>9</v>
      </c>
      <c r="C7" s="7">
        <v>8</v>
      </c>
      <c r="D7" s="8">
        <v>0</v>
      </c>
      <c r="E7" s="8">
        <f t="shared" si="0"/>
        <v>0</v>
      </c>
      <c r="F7" s="2"/>
      <c r="G7" s="2"/>
    </row>
    <row r="8" spans="1:7" ht="30" x14ac:dyDescent="0.25">
      <c r="A8" s="6" t="s">
        <v>14</v>
      </c>
      <c r="B8" s="7" t="s">
        <v>9</v>
      </c>
      <c r="C8" s="7">
        <v>4</v>
      </c>
      <c r="D8" s="8" t="s">
        <v>10</v>
      </c>
      <c r="E8" s="8">
        <f>SUM(E9:E12)</f>
        <v>0</v>
      </c>
    </row>
    <row r="9" spans="1:7" ht="315" x14ac:dyDescent="0.25">
      <c r="A9" s="10" t="s">
        <v>15</v>
      </c>
      <c r="B9" s="7" t="s">
        <v>9</v>
      </c>
      <c r="C9" s="7">
        <v>4</v>
      </c>
      <c r="D9" s="8">
        <v>0</v>
      </c>
      <c r="E9" s="8">
        <f>C9*D9</f>
        <v>0</v>
      </c>
      <c r="F9" s="2"/>
      <c r="G9" s="2"/>
    </row>
    <row r="10" spans="1:7" ht="135" x14ac:dyDescent="0.25">
      <c r="A10" s="3" t="s">
        <v>16</v>
      </c>
      <c r="B10" s="7" t="s">
        <v>9</v>
      </c>
      <c r="C10" s="7">
        <v>4</v>
      </c>
      <c r="D10" s="8">
        <v>0</v>
      </c>
      <c r="E10" s="8">
        <f t="shared" ref="E10:E11" si="1">C10*D10</f>
        <v>0</v>
      </c>
      <c r="F10" s="2"/>
      <c r="G10" s="2"/>
    </row>
    <row r="11" spans="1:7" ht="75.75" customHeight="1" x14ac:dyDescent="0.25">
      <c r="A11" s="10" t="s">
        <v>17</v>
      </c>
      <c r="B11" s="7" t="s">
        <v>9</v>
      </c>
      <c r="C11" s="7">
        <v>4</v>
      </c>
      <c r="D11" s="8">
        <v>0</v>
      </c>
      <c r="E11" s="8">
        <f t="shared" si="1"/>
        <v>0</v>
      </c>
      <c r="F11" s="2"/>
      <c r="G11" s="2"/>
    </row>
    <row r="12" spans="1:7" ht="111.75" customHeight="1" x14ac:dyDescent="0.25">
      <c r="A12" s="10" t="s">
        <v>18</v>
      </c>
      <c r="B12" s="7" t="s">
        <v>9</v>
      </c>
      <c r="C12" s="7">
        <v>4</v>
      </c>
      <c r="D12" s="8">
        <v>0</v>
      </c>
      <c r="E12" s="8">
        <f>C12*D12</f>
        <v>0</v>
      </c>
      <c r="F12" s="2"/>
      <c r="G12" s="2"/>
    </row>
    <row r="13" spans="1:7" ht="6" hidden="1" customHeight="1" x14ac:dyDescent="0.25">
      <c r="A13" s="6" t="s">
        <v>19</v>
      </c>
      <c r="B13" s="7" t="s">
        <v>9</v>
      </c>
      <c r="C13" s="7">
        <v>1</v>
      </c>
      <c r="D13" s="8"/>
      <c r="E13" s="8" t="e">
        <f>#REF!</f>
        <v>#REF!</v>
      </c>
    </row>
    <row r="14" spans="1:7" ht="13.5" customHeight="1" x14ac:dyDescent="0.25">
      <c r="A14" s="6" t="s">
        <v>20</v>
      </c>
      <c r="B14" s="7"/>
      <c r="C14" s="7"/>
      <c r="D14" s="8"/>
      <c r="E14" s="8"/>
    </row>
    <row r="15" spans="1:7" ht="330" x14ac:dyDescent="0.25">
      <c r="A15" s="11" t="s">
        <v>21</v>
      </c>
      <c r="B15" s="7" t="s">
        <v>22</v>
      </c>
      <c r="C15" s="7">
        <v>45</v>
      </c>
      <c r="D15" s="8">
        <v>0</v>
      </c>
      <c r="E15" s="8">
        <f t="shared" ref="E15:E25" si="2">C15*D15</f>
        <v>0</v>
      </c>
      <c r="F15" s="2"/>
      <c r="G15" s="2"/>
    </row>
    <row r="16" spans="1:7" ht="60" x14ac:dyDescent="0.25">
      <c r="A16" s="10" t="s">
        <v>23</v>
      </c>
      <c r="B16" s="7" t="s">
        <v>9</v>
      </c>
      <c r="C16" s="7">
        <v>28</v>
      </c>
      <c r="D16" s="8">
        <v>0</v>
      </c>
      <c r="E16" s="8">
        <f>C16*D16</f>
        <v>0</v>
      </c>
      <c r="F16" s="2"/>
      <c r="G16" s="2"/>
    </row>
    <row r="17" spans="1:7" ht="60" x14ac:dyDescent="0.25">
      <c r="A17" s="3" t="s">
        <v>24</v>
      </c>
      <c r="B17" s="7" t="s">
        <v>9</v>
      </c>
      <c r="C17" s="7">
        <v>138</v>
      </c>
      <c r="D17" s="8">
        <v>0</v>
      </c>
      <c r="E17" s="8">
        <f>C17*D17</f>
        <v>0</v>
      </c>
    </row>
    <row r="18" spans="1:7" ht="45" x14ac:dyDescent="0.25">
      <c r="A18" s="3" t="s">
        <v>25</v>
      </c>
      <c r="B18" s="7" t="s">
        <v>9</v>
      </c>
      <c r="C18" s="7">
        <v>100</v>
      </c>
      <c r="D18" s="8">
        <v>0</v>
      </c>
      <c r="E18" s="8">
        <f>C18*D18</f>
        <v>0</v>
      </c>
    </row>
    <row r="19" spans="1:7" x14ac:dyDescent="0.25">
      <c r="A19" s="12" t="s">
        <v>26</v>
      </c>
      <c r="B19" s="7" t="s">
        <v>9</v>
      </c>
      <c r="C19" s="7">
        <v>1</v>
      </c>
      <c r="D19" s="8">
        <v>0</v>
      </c>
      <c r="E19" s="8">
        <f>C19*D19</f>
        <v>0</v>
      </c>
    </row>
    <row r="20" spans="1:7" x14ac:dyDescent="0.25">
      <c r="A20" s="13" t="s">
        <v>27</v>
      </c>
      <c r="B20" s="7"/>
      <c r="C20" s="7"/>
      <c r="D20" s="8"/>
      <c r="E20" s="8"/>
    </row>
    <row r="21" spans="1:7" ht="60" x14ac:dyDescent="0.25">
      <c r="A21" s="13" t="s">
        <v>28</v>
      </c>
      <c r="B21" s="7" t="s">
        <v>9</v>
      </c>
      <c r="C21" s="7">
        <v>1</v>
      </c>
      <c r="D21" s="8"/>
      <c r="E21" s="8">
        <f t="shared" si="2"/>
        <v>0</v>
      </c>
      <c r="F21" s="2"/>
      <c r="G21" s="2"/>
    </row>
    <row r="22" spans="1:7" ht="45" x14ac:dyDescent="0.25">
      <c r="A22" s="6" t="s">
        <v>29</v>
      </c>
      <c r="B22" s="7" t="s">
        <v>9</v>
      </c>
      <c r="C22" s="7">
        <v>3</v>
      </c>
      <c r="D22" s="8">
        <v>0</v>
      </c>
      <c r="E22" s="8">
        <f t="shared" si="2"/>
        <v>0</v>
      </c>
      <c r="F22" s="2"/>
      <c r="G22" s="2"/>
    </row>
    <row r="23" spans="1:7" ht="75" x14ac:dyDescent="0.25">
      <c r="A23" s="6" t="s">
        <v>30</v>
      </c>
      <c r="B23" s="7" t="s">
        <v>9</v>
      </c>
      <c r="C23" s="7">
        <v>1</v>
      </c>
      <c r="D23" s="8">
        <v>0</v>
      </c>
      <c r="E23" s="8">
        <f t="shared" si="2"/>
        <v>0</v>
      </c>
      <c r="F23" s="2"/>
      <c r="G23" s="2"/>
    </row>
    <row r="24" spans="1:7" ht="30" x14ac:dyDescent="0.25">
      <c r="A24" s="6" t="s">
        <v>31</v>
      </c>
      <c r="B24" s="7" t="s">
        <v>9</v>
      </c>
      <c r="C24" s="7">
        <v>1</v>
      </c>
      <c r="D24" s="8">
        <v>0</v>
      </c>
      <c r="E24" s="8">
        <f t="shared" si="2"/>
        <v>0</v>
      </c>
      <c r="F24" s="2"/>
      <c r="G24" s="2"/>
    </row>
    <row r="25" spans="1:7" ht="45" x14ac:dyDescent="0.25">
      <c r="A25" s="11" t="s">
        <v>32</v>
      </c>
      <c r="B25" s="7" t="s">
        <v>33</v>
      </c>
      <c r="C25" s="7">
        <v>1</v>
      </c>
      <c r="D25" s="8">
        <v>0</v>
      </c>
      <c r="E25" s="8">
        <f t="shared" si="2"/>
        <v>0</v>
      </c>
    </row>
    <row r="26" spans="1:7" x14ac:dyDescent="0.25">
      <c r="A26" s="6" t="s">
        <v>34</v>
      </c>
      <c r="B26" s="14"/>
      <c r="C26" s="14"/>
      <c r="D26" s="15"/>
      <c r="E26" s="15">
        <f>E4+E8+E15+E16+E17+E18+E19+E21+E22+E23+E24+E25</f>
        <v>0</v>
      </c>
    </row>
    <row r="27" spans="1:7" x14ac:dyDescent="0.25">
      <c r="A27" s="6" t="s">
        <v>35</v>
      </c>
      <c r="B27" s="14"/>
      <c r="C27" s="14"/>
      <c r="D27" s="15"/>
      <c r="E27" s="15"/>
    </row>
    <row r="28" spans="1:7" x14ac:dyDescent="0.25">
      <c r="A28" s="6" t="s">
        <v>36</v>
      </c>
      <c r="B28" s="7"/>
      <c r="C28" s="7"/>
      <c r="D28" s="8"/>
      <c r="E28" s="8"/>
    </row>
    <row r="29" spans="1:7" x14ac:dyDescent="0.25">
      <c r="A29" s="6" t="s">
        <v>37</v>
      </c>
      <c r="B29" s="7"/>
      <c r="C29" s="7"/>
      <c r="D29" s="8"/>
      <c r="E29" s="15">
        <f>(E27*0.15)+(E28*0.21)</f>
        <v>0</v>
      </c>
    </row>
    <row r="30" spans="1:7" x14ac:dyDescent="0.25">
      <c r="A30" s="16" t="s">
        <v>38</v>
      </c>
      <c r="B30" s="17"/>
      <c r="C30" s="17"/>
      <c r="D30" s="18"/>
      <c r="E30" s="24">
        <f>E26+E29</f>
        <v>0</v>
      </c>
    </row>
    <row r="31" spans="1:7" x14ac:dyDescent="0.25">
      <c r="A31" s="19"/>
      <c r="B31" s="20"/>
      <c r="C31" s="20"/>
      <c r="D31" s="21"/>
      <c r="E31" s="21"/>
    </row>
    <row r="32" spans="1:7" x14ac:dyDescent="0.25">
      <c r="A32" s="22"/>
      <c r="D32" s="23"/>
      <c r="E32" s="23"/>
    </row>
    <row r="33" spans="1:5" x14ac:dyDescent="0.25">
      <c r="A33" s="22"/>
      <c r="D33" s="23"/>
      <c r="E33" s="23"/>
    </row>
    <row r="34" spans="1:5" x14ac:dyDescent="0.25">
      <c r="A34" s="22"/>
      <c r="D34" s="23"/>
      <c r="E34" s="23"/>
    </row>
    <row r="35" spans="1:5" x14ac:dyDescent="0.25">
      <c r="A35" s="22"/>
      <c r="D35" s="23"/>
      <c r="E35" s="23"/>
    </row>
    <row r="36" spans="1:5" x14ac:dyDescent="0.25">
      <c r="A36" s="22"/>
    </row>
    <row r="37" spans="1:5" x14ac:dyDescent="0.25">
      <c r="A37" s="22"/>
    </row>
    <row r="38" spans="1:5" x14ac:dyDescent="0.25">
      <c r="A38" s="22"/>
    </row>
    <row r="39" spans="1:5" x14ac:dyDescent="0.25">
      <c r="A39" s="22"/>
    </row>
    <row r="40" spans="1:5" x14ac:dyDescent="0.25">
      <c r="A40" s="22"/>
    </row>
    <row r="41" spans="1:5" x14ac:dyDescent="0.25">
      <c r="A41" s="22"/>
    </row>
    <row r="42" spans="1:5" x14ac:dyDescent="0.25">
      <c r="A42" s="22"/>
    </row>
    <row r="43" spans="1:5" x14ac:dyDescent="0.25">
      <c r="A43" s="22"/>
    </row>
    <row r="44" spans="1:5" x14ac:dyDescent="0.25">
      <c r="A44" s="22"/>
    </row>
  </sheetData>
  <sheetProtection password="D95F" sheet="1" objects="1" scenarios="1"/>
  <protectedRanges>
    <protectedRange sqref="F21:G24" name="Oblast10"/>
    <protectedRange sqref="F9:G12" name="Oblast8"/>
    <protectedRange sqref="E27:E28" name="Oblast6"/>
    <protectedRange sqref="D15:D19" name="Oblast4"/>
    <protectedRange sqref="D5:D7" name="Oblast2"/>
    <protectedRange sqref="D9:D12" name="Oblast3"/>
    <protectedRange sqref="D21:D25" name="Oblast5"/>
    <protectedRange sqref="F5:G7" name="Oblast7"/>
    <protectedRange sqref="F15:G16" name="Oblast9"/>
  </protectedRanges>
  <pageMargins left="0.7" right="0.7" top="0.78740157499999996" bottom="0.78740157499999996" header="0.3" footer="0.3"/>
  <pageSetup paperSize="9" scale="86" orientation="portrait" r:id="rId1"/>
  <rowBreaks count="3" manualBreakCount="3">
    <brk id="7" max="16383" man="1"/>
    <brk id="12" max="16383" man="1"/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IT vybavení VV</vt:lpstr>
      <vt:lpstr>'IT vybavení VV'!Oblast_tisku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Goll</dc:creator>
  <cp:lastModifiedBy>Ivan Goll</cp:lastModifiedBy>
  <cp:lastPrinted>2014-04-25T10:05:44Z</cp:lastPrinted>
  <dcterms:created xsi:type="dcterms:W3CDTF">2014-04-25T09:56:19Z</dcterms:created>
  <dcterms:modified xsi:type="dcterms:W3CDTF">2014-04-28T08:51:51Z</dcterms:modified>
</cp:coreProperties>
</file>